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 Pavilion\Desktop\"/>
    </mc:Choice>
  </mc:AlternateContent>
  <bookViews>
    <workbookView xWindow="0" yWindow="0" windowWidth="20490" windowHeight="766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D61" i="1" l="1"/>
  <c r="Q39" i="1"/>
  <c r="P39" i="1"/>
  <c r="O39" i="1"/>
  <c r="N39" i="1"/>
  <c r="Q38" i="1"/>
  <c r="P38" i="1"/>
  <c r="O38" i="1"/>
  <c r="N38" i="1"/>
  <c r="Q36" i="1"/>
  <c r="P36" i="1"/>
  <c r="O36" i="1"/>
  <c r="N36" i="1"/>
  <c r="D36" i="1"/>
  <c r="C36" i="1"/>
  <c r="B36" i="1"/>
  <c r="W18" i="1"/>
  <c r="V18" i="1"/>
  <c r="U18" i="1"/>
  <c r="T18" i="1"/>
  <c r="T14" i="1"/>
  <c r="Q12" i="1"/>
  <c r="P12" i="1"/>
  <c r="L12" i="1"/>
  <c r="Q37" i="1" s="1"/>
  <c r="W22" i="1" s="1"/>
  <c r="K12" i="1"/>
  <c r="N37" i="1" s="1"/>
  <c r="T22" i="1" s="1"/>
  <c r="W9" i="1"/>
  <c r="V9" i="1"/>
  <c r="U9" i="1"/>
  <c r="T9" i="1"/>
  <c r="W7" i="1"/>
  <c r="V7" i="1"/>
  <c r="U7" i="1"/>
  <c r="T7" i="1"/>
  <c r="W6" i="1"/>
  <c r="V6" i="1"/>
  <c r="U6" i="1"/>
  <c r="T6" i="1"/>
  <c r="W5" i="1"/>
  <c r="V5" i="1"/>
  <c r="U5" i="1"/>
  <c r="T5" i="1"/>
  <c r="W4" i="1"/>
  <c r="W8" i="1" s="1"/>
  <c r="V4" i="1"/>
  <c r="V8" i="1" s="1"/>
  <c r="U4" i="1"/>
  <c r="U8" i="1" s="1"/>
  <c r="T4" i="1"/>
  <c r="T8" i="1" s="1"/>
  <c r="V17" i="1" l="1"/>
  <c r="V19" i="1" s="1"/>
  <c r="V13" i="1"/>
  <c r="P40" i="1" s="1"/>
  <c r="U17" i="1"/>
  <c r="U19" i="1" s="1"/>
  <c r="U13" i="1"/>
  <c r="O40" i="1" s="1"/>
  <c r="W17" i="1"/>
  <c r="W19" i="1" s="1"/>
  <c r="W13" i="1"/>
  <c r="Q40" i="1" s="1"/>
  <c r="T13" i="1"/>
  <c r="N40" i="1" s="1"/>
  <c r="T17" i="1"/>
  <c r="T19" i="1" s="1"/>
  <c r="O37" i="1"/>
  <c r="U22" i="1" s="1"/>
  <c r="P37" i="1"/>
  <c r="V22" i="1" s="1"/>
</calcChain>
</file>

<file path=xl/sharedStrings.xml><?xml version="1.0" encoding="utf-8"?>
<sst xmlns="http://schemas.openxmlformats.org/spreadsheetml/2006/main" count="150" uniqueCount="116">
  <si>
    <t>Приложение №1</t>
  </si>
  <si>
    <t>Месяц/дни</t>
  </si>
  <si>
    <t>СЕНТЯБРЬ</t>
  </si>
  <si>
    <t>ОКТЯБРЬ</t>
  </si>
  <si>
    <t>НОЯБРЬ</t>
  </si>
  <si>
    <t>Учебные  дни</t>
  </si>
  <si>
    <t>Календарный учебный график</t>
  </si>
  <si>
    <t>Осенние каникулы</t>
  </si>
  <si>
    <t>Четверти/  классы</t>
  </si>
  <si>
    <t>1 кл</t>
  </si>
  <si>
    <t>9 и 11 кл</t>
  </si>
  <si>
    <t>5-8 и 10 кл</t>
  </si>
  <si>
    <t>2-4 кл</t>
  </si>
  <si>
    <t xml:space="preserve">Понедельник </t>
  </si>
  <si>
    <t>I</t>
  </si>
  <si>
    <t>Вторник</t>
  </si>
  <si>
    <t>II</t>
  </si>
  <si>
    <t>Среда</t>
  </si>
  <si>
    <t>III</t>
  </si>
  <si>
    <t>Четверг</t>
  </si>
  <si>
    <t>IV</t>
  </si>
  <si>
    <t>Пятница</t>
  </si>
  <si>
    <t>итого</t>
  </si>
  <si>
    <t>Суббота</t>
  </si>
  <si>
    <t>Воскресенье</t>
  </si>
  <si>
    <t>Уч.недели</t>
  </si>
  <si>
    <t>Количество учебных днй</t>
  </si>
  <si>
    <t xml:space="preserve">1-11 КЛАССЫ-20 дней;                                                  </t>
  </si>
  <si>
    <t xml:space="preserve">1 -11 КЛАССЫ-20 дней;                                                                    </t>
  </si>
  <si>
    <t>КАНИКУЛЫ - 8 дней</t>
  </si>
  <si>
    <t xml:space="preserve">1-11 КЛАССЫ-19 дней;                                </t>
  </si>
  <si>
    <t xml:space="preserve">За четверть </t>
  </si>
  <si>
    <t>I ЧЕТВЕРТЬ:  1-11  классы -40 дн.</t>
  </si>
  <si>
    <t>разница</t>
  </si>
  <si>
    <t>ДЕКАБРЬ</t>
  </si>
  <si>
    <t>ЯНВАРЬ</t>
  </si>
  <si>
    <t>ФЕВРАЛЬ</t>
  </si>
  <si>
    <t>Зимние каникулы</t>
  </si>
  <si>
    <t>1-11 КЛАССЫ-21  дн.</t>
  </si>
  <si>
    <t>8 календарных дней</t>
  </si>
  <si>
    <t xml:space="preserve">1-11  КЛАССЫ-17 дней                                     </t>
  </si>
  <si>
    <t>1 КЛ-15 дней,    2-11 КЛ -20 дня</t>
  </si>
  <si>
    <t>II ЧЕТВЕРТЬ  1 -11 кл -40 дней.</t>
  </si>
  <si>
    <t>III ЧЕТВЕРТЬ:1 классы -47 дня; 2-11-52 дн.</t>
  </si>
  <si>
    <t>МАРТ</t>
  </si>
  <si>
    <t>АПРЕЛЬ</t>
  </si>
  <si>
    <t>МАЙ</t>
  </si>
  <si>
    <t>Весенние каникулы</t>
  </si>
  <si>
    <t>1-11 КЛ-15 ДН.</t>
  </si>
  <si>
    <t>1-11  КЛ-21 ДН.</t>
  </si>
  <si>
    <t xml:space="preserve">1 КЛ-16 ДНЕЙ;                        9,11 КЛ -15 ДНЕЙ;              2-4, 5-8, 10 КЛ -20 ДНЯ;                   </t>
  </si>
  <si>
    <t xml:space="preserve"> IV ЧЕТВЕРТЬ  1-8, 10 кл -37 дня;  9,11 кл-33 дн.</t>
  </si>
  <si>
    <t>За год</t>
  </si>
  <si>
    <t xml:space="preserve">1 классы-164  дня (32 учебных недель и 4 дня);   9, 11 классы -165 дня (33 учебные недели и 0 дн.);  2-8, 10 классы  - 169 дн (33 учебной недели и 4 дн). </t>
  </si>
  <si>
    <t>учебные недели</t>
  </si>
  <si>
    <t>Праздники</t>
  </si>
  <si>
    <t>учебные дни</t>
  </si>
  <si>
    <t>23 февраля- День защитника Отечества</t>
  </si>
  <si>
    <t>С 10.02.2024 по 18.02.2024 включительно, 9 дней-</t>
  </si>
  <si>
    <t xml:space="preserve">24 февраля-Перенос  с 7 января на 24 февраля </t>
  </si>
  <si>
    <t>8 Марта- Международный женский день</t>
  </si>
  <si>
    <t>дополнительные каникулы для первых классов</t>
  </si>
  <si>
    <t>9 марта-перенос с каникул (22 марта)</t>
  </si>
  <si>
    <t xml:space="preserve">1 Мая- Праздник Весны и Труда </t>
  </si>
  <si>
    <t>1 (29 октября) день каникул переносится на 16 сентября</t>
  </si>
  <si>
    <t>1 (24 марта) день каникул переносится на 10 мая</t>
  </si>
  <si>
    <t xml:space="preserve">8 мая-Перенос с 8 января на 8 мая </t>
  </si>
  <si>
    <t>9 Мая- День Победы</t>
  </si>
  <si>
    <t>7 Января- Рождество ( перенести на 24 февраля)</t>
  </si>
  <si>
    <t>4 Ноября -День народного единства (перенести на 10 мая)</t>
  </si>
  <si>
    <t>12 Июня - День России (перенести на 30 апреля)</t>
  </si>
  <si>
    <t>С 01 ноября по 08 ноября - Осенние каникулы (8 дней)</t>
  </si>
  <si>
    <t>С 30 декабря по 08 января -Зимние каникулы (10 дней)</t>
  </si>
  <si>
    <t>С  22 марта по 31 марта -Весенние каникулы (10 дней)</t>
  </si>
  <si>
    <t>С 23  марта  ( за счет каникул) перекинуть 30 апреля (1 день)</t>
  </si>
  <si>
    <t>С 8 ноября  ( за счет каникул) перекинуть на 16 сентября ( 1 день)</t>
  </si>
  <si>
    <t>15 сентября-день единства народов Дагестана</t>
  </si>
  <si>
    <t>9 апреля -Ураза-Байрам</t>
  </si>
  <si>
    <t>Итого каникулярные дни</t>
  </si>
  <si>
    <t>дня:</t>
  </si>
  <si>
    <t xml:space="preserve">осенние </t>
  </si>
  <si>
    <t>дней</t>
  </si>
  <si>
    <t>с 29 октября по 05 ноября</t>
  </si>
  <si>
    <t>10 ноября за счет 1 января</t>
  </si>
  <si>
    <t>зимние</t>
  </si>
  <si>
    <t>с 31 декабря по 8 января</t>
  </si>
  <si>
    <t>весенние</t>
  </si>
  <si>
    <t>с 24 марта по 31 марта</t>
  </si>
  <si>
    <t>31 марта за счет 7 января</t>
  </si>
  <si>
    <t>8  марта</t>
  </si>
  <si>
    <t>день</t>
  </si>
  <si>
    <t>1 мая</t>
  </si>
  <si>
    <t>9 мая</t>
  </si>
  <si>
    <t>4 ноября</t>
  </si>
  <si>
    <t>День народного единства</t>
  </si>
  <si>
    <t>12 июня-День России</t>
  </si>
  <si>
    <t>16 июня -Курбан-байрам</t>
  </si>
  <si>
    <t>26 июля-День конституции Дагестана</t>
  </si>
  <si>
    <t>Окончание учебного года:</t>
  </si>
  <si>
    <t xml:space="preserve">9,11 классы-20 мая (понедельник) </t>
  </si>
  <si>
    <t>"Последний звонок"-20 мая (понедельник)</t>
  </si>
  <si>
    <t>1 классы-24 мая  ( пятница)</t>
  </si>
  <si>
    <t>2-8,10 классы-24 мая (суббота)</t>
  </si>
  <si>
    <r>
      <t>12 декабря-  О Дне Конституции Российской Федерации» и «О нерабочем дне </t>
    </r>
    <r>
      <rPr>
        <b/>
        <sz val="6"/>
        <color indexed="63"/>
        <rFont val="Arial"/>
      </rPr>
      <t>12</t>
    </r>
    <r>
      <rPr>
        <sz val="6"/>
        <color indexed="63"/>
        <rFont val="Arial"/>
      </rPr>
      <t> </t>
    </r>
    <r>
      <rPr>
        <b/>
        <sz val="6"/>
        <color indexed="63"/>
        <rFont val="Arial"/>
      </rPr>
      <t>декабря</t>
    </r>
    <r>
      <rPr>
        <sz val="6"/>
        <color indexed="63"/>
        <rFont val="Arial"/>
      </rPr>
      <t>»</t>
    </r>
  </si>
  <si>
    <r>
      <t>4 ноября- День народного единства, согласно указу Президента от 16 </t>
    </r>
    <r>
      <rPr>
        <b/>
        <sz val="7"/>
        <color indexed="63"/>
        <rFont val="Arial"/>
      </rPr>
      <t>ноября</t>
    </r>
    <r>
      <rPr>
        <sz val="7"/>
        <color indexed="63"/>
        <rFont val="Arial"/>
      </rPr>
      <t> 2012 года, входит число памятных дат, отмечается, но выходным днем не является.</t>
    </r>
  </si>
  <si>
    <t>2023 год</t>
  </si>
  <si>
    <t>«Нерабочими праздничными днями в Российской Федерации являются:</t>
  </si>
  <si>
    <t>• 1, 2, 3, 4, 5, 6 и 8 января — новогодние каникулы;</t>
  </si>
  <si>
    <t>• 7 января — Рождество Христово;</t>
  </si>
  <si>
    <t>• 23 февраля — День защитника Отечества;</t>
  </si>
  <si>
    <t>• 8 марта — Международный женский день;</t>
  </si>
  <si>
    <t>• 1 мая — Праздник Весны и Труда;</t>
  </si>
  <si>
    <t>• 9 мая — День Победы;</t>
  </si>
  <si>
    <t>• 12 июня — День России;</t>
  </si>
  <si>
    <t>• 4 ноября — День народного единства».</t>
  </si>
  <si>
    <t>Календарный учебный график МКОУ "Хуцеевская  СОШ" на 2023-2024 уч.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</si>
</sst>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8" x14ac:knownFonts="1">
    <font>
      <sz val="11"/>
      <color theme="1"/>
      <name val="Calibri"/>
      <scheme val="minor"/>
    </font>
    <font>
      <sz val="8"/>
      <color theme="1"/>
      <name val="Calibri"/>
      <scheme val="minor"/>
    </font>
    <font>
      <b/>
      <sz val="8"/>
      <color indexed="2"/>
      <name val="Times New Roman"/>
    </font>
    <font>
      <sz val="11"/>
      <color theme="1"/>
      <name val="Times New Roman"/>
    </font>
    <font>
      <b/>
      <sz val="11"/>
      <color rgb="FF0070C0"/>
      <name val="Times New Roman"/>
    </font>
    <font>
      <b/>
      <sz val="16"/>
      <color rgb="FF0070C0"/>
      <name val="Times New Roman"/>
    </font>
    <font>
      <sz val="11"/>
      <name val="Times New Roman"/>
    </font>
    <font>
      <b/>
      <sz val="11"/>
      <color indexed="2"/>
      <name val="Times New Roman"/>
    </font>
    <font>
      <b/>
      <sz val="11"/>
      <color rgb="FF00B050"/>
      <name val="Times New Roman"/>
    </font>
    <font>
      <b/>
      <sz val="11"/>
      <name val="Times New Roman"/>
    </font>
    <font>
      <b/>
      <sz val="11"/>
      <color theme="1"/>
      <name val="Times New Roman"/>
    </font>
    <font>
      <b/>
      <sz val="8"/>
      <color theme="1"/>
      <name val="Times New Roman"/>
    </font>
    <font>
      <b/>
      <sz val="6"/>
      <color rgb="FF002060"/>
      <name val="Times New Roman"/>
    </font>
    <font>
      <sz val="6"/>
      <color theme="1"/>
      <name val="Calibri"/>
      <scheme val="minor"/>
    </font>
    <font>
      <b/>
      <sz val="8"/>
      <color theme="1"/>
      <name val="Calibri"/>
      <scheme val="minor"/>
    </font>
    <font>
      <b/>
      <sz val="5"/>
      <color rgb="FF002060"/>
      <name val="Times New Roman"/>
    </font>
    <font>
      <sz val="5"/>
      <color theme="1"/>
      <name val="Calibri"/>
      <scheme val="minor"/>
    </font>
    <font>
      <sz val="8"/>
      <name val="Calibri"/>
      <scheme val="minor"/>
    </font>
    <font>
      <b/>
      <sz val="10"/>
      <color indexed="2"/>
      <name val="Times New Roman"/>
    </font>
    <font>
      <b/>
      <sz val="7"/>
      <color rgb="FF0070C0"/>
      <name val="Times New Roman"/>
    </font>
    <font>
      <sz val="11"/>
      <color rgb="FF0070C0"/>
      <name val="Calibri"/>
      <scheme val="minor"/>
    </font>
    <font>
      <b/>
      <sz val="18"/>
      <color rgb="FF0070C0"/>
      <name val="Times New Roman"/>
    </font>
    <font>
      <sz val="11"/>
      <color indexed="2"/>
      <name val="Times New Roman"/>
    </font>
    <font>
      <sz val="11"/>
      <color rgb="FF00B050"/>
      <name val="Calibri"/>
      <scheme val="minor"/>
    </font>
    <font>
      <sz val="11"/>
      <color rgb="FF00B050"/>
      <name val="Times New Roman"/>
    </font>
    <font>
      <sz val="6"/>
      <color rgb="FF002060"/>
      <name val="Times New Roman"/>
    </font>
    <font>
      <sz val="10"/>
      <color rgb="FF002060"/>
      <name val="Times New Roman"/>
    </font>
    <font>
      <sz val="7"/>
      <color theme="1"/>
      <name val="Times New Roman"/>
    </font>
    <font>
      <sz val="7"/>
      <color theme="1"/>
      <name val="Calibri"/>
      <scheme val="minor"/>
    </font>
    <font>
      <sz val="5"/>
      <color rgb="FF002060"/>
      <name val="Times New Roman"/>
    </font>
    <font>
      <b/>
      <sz val="8"/>
      <name val="Calibri"/>
      <scheme val="minor"/>
    </font>
    <font>
      <b/>
      <sz val="8"/>
      <name val="Times New Roman"/>
    </font>
    <font>
      <sz val="8"/>
      <color rgb="FF002060"/>
      <name val="Calibri"/>
      <scheme val="minor"/>
    </font>
    <font>
      <sz val="8"/>
      <color indexed="2"/>
      <name val="Times New Roman"/>
    </font>
    <font>
      <sz val="8"/>
      <color indexed="2"/>
      <name val="Calibri"/>
      <scheme val="minor"/>
    </font>
    <font>
      <b/>
      <sz val="8"/>
      <color rgb="FF0070C0"/>
      <name val="Times New Roman"/>
    </font>
    <font>
      <b/>
      <sz val="14"/>
      <color rgb="FF0070C0"/>
      <name val="Times New Roman"/>
    </font>
    <font>
      <b/>
      <sz val="11"/>
      <color theme="1"/>
      <name val="Calibri"/>
      <scheme val="minor"/>
    </font>
    <font>
      <b/>
      <sz val="8"/>
      <color rgb="FF002060"/>
      <name val="Calibri"/>
      <scheme val="minor"/>
    </font>
    <font>
      <sz val="9"/>
      <color indexed="2"/>
      <name val="Times New Roman"/>
    </font>
    <font>
      <sz val="11"/>
      <name val="Calibri"/>
      <scheme val="minor"/>
    </font>
    <font>
      <sz val="9"/>
      <name val="Calibri"/>
      <scheme val="minor"/>
    </font>
    <font>
      <b/>
      <sz val="9"/>
      <color indexed="2"/>
      <name val="Times New Roman"/>
    </font>
    <font>
      <sz val="10"/>
      <color theme="1"/>
      <name val="Times New Roman"/>
    </font>
    <font>
      <sz val="2"/>
      <color theme="1"/>
      <name val="Times New Roman"/>
    </font>
    <font>
      <sz val="9"/>
      <color theme="1"/>
      <name val="Times New Roman"/>
    </font>
    <font>
      <sz val="10"/>
      <color indexed="2"/>
      <name val="Times New Roman"/>
    </font>
    <font>
      <sz val="10"/>
      <color indexed="2"/>
      <name val="Calibri"/>
      <scheme val="minor"/>
    </font>
    <font>
      <sz val="10"/>
      <color theme="1"/>
      <name val="Calibri"/>
      <scheme val="minor"/>
    </font>
    <font>
      <sz val="10"/>
      <name val="Times New Roman"/>
    </font>
    <font>
      <sz val="9"/>
      <color theme="1"/>
      <name val="Calibri"/>
      <scheme val="minor"/>
    </font>
    <font>
      <sz val="1"/>
      <color theme="1"/>
      <name val="Calibri"/>
      <scheme val="minor"/>
    </font>
    <font>
      <sz val="8"/>
      <color indexed="63"/>
      <name val="Arial"/>
    </font>
    <font>
      <sz val="6"/>
      <color indexed="63"/>
      <name val="Arial"/>
    </font>
    <font>
      <sz val="7"/>
      <color indexed="63"/>
      <name val="Arial"/>
    </font>
    <font>
      <sz val="10"/>
      <name val="Arial"/>
    </font>
    <font>
      <b/>
      <sz val="6"/>
      <color indexed="63"/>
      <name val="Arial"/>
    </font>
    <font>
      <b/>
      <sz val="7"/>
      <color indexed="63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2" borderId="0" xfId="0" applyFont="1" applyFill="1"/>
    <xf numFmtId="0" fontId="3" fillId="0" borderId="2" xfId="0" applyFont="1" applyBorder="1"/>
    <xf numFmtId="0" fontId="0" fillId="0" borderId="4" xfId="0" applyBorder="1"/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6" xfId="0" applyBorder="1"/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0" borderId="2" xfId="0" applyFont="1" applyBorder="1" applyAlignment="1">
      <alignment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" fillId="0" borderId="2" xfId="0" applyFont="1" applyBorder="1"/>
    <xf numFmtId="0" fontId="3" fillId="0" borderId="2" xfId="0" applyFont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3" fillId="0" borderId="3" xfId="0" applyFont="1" applyBorder="1"/>
    <xf numFmtId="0" fontId="0" fillId="4" borderId="5" xfId="0" applyFill="1" applyBorder="1"/>
    <xf numFmtId="0" fontId="0" fillId="4" borderId="2" xfId="0" applyFill="1" applyBorder="1"/>
    <xf numFmtId="0" fontId="0" fillId="0" borderId="3" xfId="0" applyBorder="1"/>
    <xf numFmtId="0" fontId="0" fillId="0" borderId="7" xfId="0" applyBorder="1"/>
    <xf numFmtId="0" fontId="0" fillId="0" borderId="0" xfId="0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24" fillId="7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6" borderId="6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5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0" fillId="0" borderId="0" xfId="0"/>
    <xf numFmtId="0" fontId="7" fillId="0" borderId="2" xfId="0" applyFont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24" fillId="3" borderId="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8" borderId="2" xfId="0" applyFont="1" applyFill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30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40" fillId="4" borderId="4" xfId="0" applyFont="1" applyFill="1" applyBorder="1" applyAlignment="1">
      <alignment horizontal="center" vertical="center"/>
    </xf>
    <xf numFmtId="0" fontId="41" fillId="4" borderId="4" xfId="0" applyFont="1" applyFill="1" applyBorder="1" applyAlignment="1">
      <alignment vertical="center" wrapText="1"/>
    </xf>
    <xf numFmtId="0" fontId="41" fillId="4" borderId="5" xfId="0" applyFont="1" applyFill="1" applyBorder="1" applyAlignment="1">
      <alignment vertical="center" wrapText="1"/>
    </xf>
    <xf numFmtId="0" fontId="40" fillId="4" borderId="2" xfId="0" applyFont="1" applyFill="1" applyBorder="1" applyAlignment="1">
      <alignment vertical="center"/>
    </xf>
    <xf numFmtId="0" fontId="41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40" fillId="4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/>
    <xf numFmtId="0" fontId="43" fillId="2" borderId="0" xfId="0" applyFont="1" applyFill="1"/>
    <xf numFmtId="0" fontId="43" fillId="0" borderId="0" xfId="0" applyFont="1"/>
    <xf numFmtId="0" fontId="3" fillId="0" borderId="0" xfId="0" applyFont="1"/>
    <xf numFmtId="0" fontId="44" fillId="2" borderId="0" xfId="0" applyFont="1" applyFill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2" borderId="0" xfId="0" applyFont="1" applyFill="1"/>
    <xf numFmtId="0" fontId="1" fillId="0" borderId="0" xfId="0" applyFont="1"/>
    <xf numFmtId="0" fontId="50" fillId="0" borderId="0" xfId="0" applyFont="1"/>
    <xf numFmtId="0" fontId="22" fillId="0" borderId="0" xfId="0" applyFont="1"/>
    <xf numFmtId="0" fontId="3" fillId="2" borderId="0" xfId="0" applyFont="1" applyFill="1"/>
    <xf numFmtId="0" fontId="51" fillId="0" borderId="0" xfId="0" applyFont="1"/>
    <xf numFmtId="0" fontId="52" fillId="9" borderId="0" xfId="0" applyFont="1" applyFill="1" applyAlignment="1">
      <alignment horizontal="left" vertical="top" wrapText="1" indent="1"/>
    </xf>
    <xf numFmtId="0" fontId="50" fillId="2" borderId="0" xfId="0" applyFont="1" applyFill="1"/>
    <xf numFmtId="0" fontId="53" fillId="0" borderId="0" xfId="0" applyFont="1"/>
    <xf numFmtId="0" fontId="54" fillId="0" borderId="0" xfId="0" applyFont="1"/>
    <xf numFmtId="0" fontId="55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0" fillId="0" borderId="5" xfId="0" applyBorder="1"/>
    <xf numFmtId="0" fontId="0" fillId="0" borderId="4" xfId="0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0" fillId="0" borderId="5" xfId="0" applyBorder="1" applyAlignment="1">
      <alignment horizontal="center"/>
    </xf>
    <xf numFmtId="0" fontId="19" fillId="2" borderId="3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9" xfId="0" applyFont="1" applyBorder="1"/>
    <xf numFmtId="0" fontId="0" fillId="0" borderId="10" xfId="0" applyBorder="1"/>
    <xf numFmtId="0" fontId="27" fillId="2" borderId="4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wrapText="1"/>
    </xf>
    <xf numFmtId="0" fontId="39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52" fillId="9" borderId="0" xfId="0" applyFont="1" applyFill="1" applyAlignment="1">
      <alignment horizontal="left" vertical="top" wrapText="1"/>
    </xf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4"/>
  <sheetViews>
    <sheetView tabSelected="1" workbookViewId="0">
      <selection activeCell="S15" sqref="S15"/>
    </sheetView>
  </sheetViews>
  <sheetFormatPr defaultRowHeight="15" x14ac:dyDescent="0.25"/>
  <cols>
    <col min="1" max="1" width="11.28515625" customWidth="1"/>
    <col min="2" max="2" width="4.28515625" customWidth="1"/>
    <col min="3" max="7" width="5.140625" customWidth="1"/>
    <col min="8" max="8" width="4.140625" customWidth="1"/>
    <col min="9" max="16" width="5.140625" customWidth="1"/>
    <col min="17" max="17" width="5.42578125" customWidth="1"/>
    <col min="18" max="23" width="9.140625" customWidth="1"/>
  </cols>
  <sheetData>
    <row r="1" spans="1:23" ht="25.5" customHeight="1" x14ac:dyDescent="0.25">
      <c r="A1" s="1" t="s">
        <v>0</v>
      </c>
      <c r="B1" s="123" t="s">
        <v>115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23" x14ac:dyDescent="0.25">
      <c r="A2" s="2" t="s">
        <v>1</v>
      </c>
      <c r="B2" s="125" t="s">
        <v>2</v>
      </c>
      <c r="C2" s="125"/>
      <c r="D2" s="125"/>
      <c r="E2" s="125"/>
      <c r="F2" s="126"/>
      <c r="G2" s="127" t="s">
        <v>3</v>
      </c>
      <c r="H2" s="128"/>
      <c r="I2" s="128"/>
      <c r="J2" s="128"/>
      <c r="K2" s="129"/>
      <c r="L2" s="130"/>
      <c r="M2" s="127" t="s">
        <v>4</v>
      </c>
      <c r="N2" s="131"/>
      <c r="O2" s="131"/>
      <c r="P2" s="131"/>
      <c r="Q2" s="130"/>
      <c r="S2" t="s">
        <v>5</v>
      </c>
    </row>
    <row r="3" spans="1:23" ht="36.75" customHeight="1" x14ac:dyDescent="0.25">
      <c r="A3" s="4" t="s">
        <v>6</v>
      </c>
      <c r="B3" s="5"/>
      <c r="C3" s="5">
        <v>1</v>
      </c>
      <c r="D3" s="5">
        <v>2</v>
      </c>
      <c r="E3" s="5">
        <v>3</v>
      </c>
      <c r="F3" s="5">
        <v>4</v>
      </c>
      <c r="G3" s="5"/>
      <c r="H3" s="5">
        <v>5</v>
      </c>
      <c r="I3" s="5">
        <v>6</v>
      </c>
      <c r="J3" s="5">
        <v>7</v>
      </c>
      <c r="K3" s="6">
        <v>8</v>
      </c>
      <c r="L3" s="132" t="s">
        <v>7</v>
      </c>
      <c r="M3" s="133"/>
      <c r="N3" s="5">
        <v>9</v>
      </c>
      <c r="O3" s="5">
        <v>10</v>
      </c>
      <c r="P3" s="5">
        <v>11</v>
      </c>
      <c r="Q3" s="5">
        <v>12</v>
      </c>
      <c r="S3" s="7" t="s">
        <v>8</v>
      </c>
      <c r="T3" s="8" t="s">
        <v>9</v>
      </c>
      <c r="U3" s="9" t="s">
        <v>10</v>
      </c>
      <c r="V3" s="9" t="s">
        <v>11</v>
      </c>
      <c r="W3" s="10" t="s">
        <v>12</v>
      </c>
    </row>
    <row r="4" spans="1:23" x14ac:dyDescent="0.25">
      <c r="A4" s="2" t="s">
        <v>13</v>
      </c>
      <c r="B4" s="11"/>
      <c r="C4" s="11">
        <v>4</v>
      </c>
      <c r="D4" s="12">
        <v>11</v>
      </c>
      <c r="E4" s="11">
        <v>18</v>
      </c>
      <c r="F4" s="11">
        <v>25</v>
      </c>
      <c r="G4" s="11"/>
      <c r="H4" s="11">
        <v>2</v>
      </c>
      <c r="I4" s="11">
        <v>9</v>
      </c>
      <c r="J4" s="11">
        <v>16</v>
      </c>
      <c r="K4" s="11">
        <v>23</v>
      </c>
      <c r="L4" s="13">
        <v>30</v>
      </c>
      <c r="M4" s="11"/>
      <c r="N4" s="11">
        <v>6</v>
      </c>
      <c r="O4" s="11">
        <v>13</v>
      </c>
      <c r="P4" s="11">
        <v>20</v>
      </c>
      <c r="Q4" s="11">
        <v>27</v>
      </c>
      <c r="S4" s="11" t="s">
        <v>14</v>
      </c>
      <c r="T4" s="11">
        <f>E11+J11</f>
        <v>40</v>
      </c>
      <c r="U4" s="11">
        <f>L12</f>
        <v>40</v>
      </c>
      <c r="V4" s="14">
        <f>L12</f>
        <v>40</v>
      </c>
      <c r="W4" s="15">
        <f>L12</f>
        <v>40</v>
      </c>
    </row>
    <row r="5" spans="1:23" x14ac:dyDescent="0.25">
      <c r="A5" s="2" t="s">
        <v>15</v>
      </c>
      <c r="B5" s="11"/>
      <c r="C5" s="11">
        <v>5</v>
      </c>
      <c r="D5" s="12">
        <v>12</v>
      </c>
      <c r="E5" s="11">
        <v>19</v>
      </c>
      <c r="F5" s="11">
        <v>26</v>
      </c>
      <c r="G5" s="11"/>
      <c r="H5" s="11">
        <v>3</v>
      </c>
      <c r="I5" s="11">
        <v>10</v>
      </c>
      <c r="J5" s="11">
        <v>17</v>
      </c>
      <c r="K5" s="11">
        <v>24</v>
      </c>
      <c r="L5" s="13">
        <v>31</v>
      </c>
      <c r="M5" s="11"/>
      <c r="N5" s="11">
        <v>7</v>
      </c>
      <c r="O5" s="11">
        <v>14</v>
      </c>
      <c r="P5" s="11">
        <v>21</v>
      </c>
      <c r="Q5" s="11">
        <v>28</v>
      </c>
      <c r="S5" s="11" t="s">
        <v>16</v>
      </c>
      <c r="T5" s="11">
        <f>P11+E23</f>
        <v>40</v>
      </c>
      <c r="U5" s="11">
        <f>Q12</f>
        <v>40</v>
      </c>
      <c r="V5" s="14">
        <f>Q12</f>
        <v>40</v>
      </c>
      <c r="W5" s="15">
        <f>Q12</f>
        <v>40</v>
      </c>
    </row>
    <row r="6" spans="1:23" x14ac:dyDescent="0.25">
      <c r="A6" s="2" t="s">
        <v>17</v>
      </c>
      <c r="B6" s="11"/>
      <c r="C6" s="11">
        <v>6</v>
      </c>
      <c r="D6" s="12">
        <v>13</v>
      </c>
      <c r="E6" s="11">
        <v>20</v>
      </c>
      <c r="F6" s="11">
        <v>27</v>
      </c>
      <c r="G6" s="11"/>
      <c r="H6" s="11">
        <v>4</v>
      </c>
      <c r="I6" s="11">
        <v>11</v>
      </c>
      <c r="J6" s="11">
        <v>18</v>
      </c>
      <c r="K6" s="11">
        <v>25</v>
      </c>
      <c r="L6" s="16">
        <v>1</v>
      </c>
      <c r="M6" s="11"/>
      <c r="N6" s="11">
        <v>8</v>
      </c>
      <c r="O6" s="11">
        <v>15</v>
      </c>
      <c r="P6" s="11">
        <v>22</v>
      </c>
      <c r="Q6" s="11">
        <v>29</v>
      </c>
      <c r="S6" s="11" t="s">
        <v>18</v>
      </c>
      <c r="T6" s="11">
        <f>K23+O23+D35</f>
        <v>47</v>
      </c>
      <c r="U6" s="11">
        <f>C36</f>
        <v>52</v>
      </c>
      <c r="V6" s="14">
        <f>D36</f>
        <v>52</v>
      </c>
      <c r="W6" s="15">
        <f>C36</f>
        <v>52</v>
      </c>
    </row>
    <row r="7" spans="1:23" x14ac:dyDescent="0.25">
      <c r="A7" s="2" t="s">
        <v>19</v>
      </c>
      <c r="B7" s="11"/>
      <c r="C7" s="11">
        <v>7</v>
      </c>
      <c r="D7" s="11">
        <v>14</v>
      </c>
      <c r="E7" s="11">
        <v>21</v>
      </c>
      <c r="F7" s="11">
        <v>28</v>
      </c>
      <c r="G7" s="11"/>
      <c r="H7" s="11">
        <v>5</v>
      </c>
      <c r="I7" s="11">
        <v>12</v>
      </c>
      <c r="J7" s="11">
        <v>19</v>
      </c>
      <c r="K7" s="11">
        <v>26</v>
      </c>
      <c r="L7" s="16">
        <v>2</v>
      </c>
      <c r="M7" s="11"/>
      <c r="N7" s="11">
        <v>9</v>
      </c>
      <c r="O7" s="11">
        <v>16</v>
      </c>
      <c r="P7" s="11">
        <v>23</v>
      </c>
      <c r="Q7" s="11">
        <v>30</v>
      </c>
      <c r="S7" s="11" t="s">
        <v>20</v>
      </c>
      <c r="T7" s="11">
        <f>N36</f>
        <v>37</v>
      </c>
      <c r="U7" s="11">
        <f>O36</f>
        <v>33</v>
      </c>
      <c r="V7" s="14">
        <f>P36</f>
        <v>37</v>
      </c>
      <c r="W7" s="15">
        <f>Q36</f>
        <v>37</v>
      </c>
    </row>
    <row r="8" spans="1:23" x14ac:dyDescent="0.25">
      <c r="A8" s="2" t="s">
        <v>21</v>
      </c>
      <c r="B8" s="11">
        <v>1</v>
      </c>
      <c r="C8" s="11">
        <v>8</v>
      </c>
      <c r="D8" s="17">
        <v>15</v>
      </c>
      <c r="E8" s="11">
        <v>22</v>
      </c>
      <c r="F8" s="11">
        <v>29</v>
      </c>
      <c r="G8" s="11"/>
      <c r="H8" s="11">
        <v>6</v>
      </c>
      <c r="I8" s="11">
        <v>13</v>
      </c>
      <c r="J8" s="11">
        <v>20</v>
      </c>
      <c r="K8" s="11">
        <v>27</v>
      </c>
      <c r="L8" s="16">
        <v>3</v>
      </c>
      <c r="M8" s="11"/>
      <c r="N8" s="11">
        <v>10</v>
      </c>
      <c r="O8" s="11">
        <v>17</v>
      </c>
      <c r="P8" s="11">
        <v>24</v>
      </c>
      <c r="Q8" s="11"/>
      <c r="S8" s="18" t="s">
        <v>22</v>
      </c>
      <c r="T8" s="19">
        <f>SUM(T4:T7)</f>
        <v>164</v>
      </c>
      <c r="U8" s="19">
        <f t="shared" ref="U8:V8" si="0">SUM(U4:U7)</f>
        <v>165</v>
      </c>
      <c r="V8" s="20">
        <f t="shared" si="0"/>
        <v>169</v>
      </c>
      <c r="W8" s="20">
        <f>SUM(W4:W7)</f>
        <v>169</v>
      </c>
    </row>
    <row r="9" spans="1:23" x14ac:dyDescent="0.25">
      <c r="A9" s="2" t="s">
        <v>23</v>
      </c>
      <c r="B9" s="21">
        <v>2</v>
      </c>
      <c r="C9" s="21">
        <v>9</v>
      </c>
      <c r="D9" s="22">
        <v>16</v>
      </c>
      <c r="E9" s="21">
        <v>23</v>
      </c>
      <c r="F9" s="21">
        <v>30</v>
      </c>
      <c r="G9" s="21"/>
      <c r="H9" s="21">
        <v>7</v>
      </c>
      <c r="I9" s="21">
        <v>14</v>
      </c>
      <c r="J9" s="21">
        <v>21</v>
      </c>
      <c r="K9" s="21">
        <v>28</v>
      </c>
      <c r="L9" s="17">
        <v>4</v>
      </c>
      <c r="M9" s="21"/>
      <c r="N9" s="21">
        <v>11</v>
      </c>
      <c r="O9" s="21">
        <v>18</v>
      </c>
      <c r="P9" s="21">
        <v>25</v>
      </c>
      <c r="Q9" s="2"/>
      <c r="S9" s="9"/>
      <c r="T9" s="8">
        <f>T10*T11</f>
        <v>160</v>
      </c>
      <c r="U9" s="8">
        <f>U10*U11</f>
        <v>165</v>
      </c>
      <c r="V9" s="23">
        <f>V10*V11</f>
        <v>165</v>
      </c>
      <c r="W9" s="23">
        <f>W10*W11</f>
        <v>165</v>
      </c>
    </row>
    <row r="10" spans="1:23" x14ac:dyDescent="0.25">
      <c r="A10" s="2" t="s">
        <v>24</v>
      </c>
      <c r="B10" s="24">
        <v>3</v>
      </c>
      <c r="C10" s="24">
        <v>10</v>
      </c>
      <c r="D10" s="24">
        <v>17</v>
      </c>
      <c r="E10" s="24">
        <v>24</v>
      </c>
      <c r="F10" s="11"/>
      <c r="G10" s="25">
        <v>1</v>
      </c>
      <c r="H10" s="26">
        <v>8</v>
      </c>
      <c r="I10" s="25">
        <v>15</v>
      </c>
      <c r="J10" s="25">
        <v>22</v>
      </c>
      <c r="K10" s="27">
        <v>29</v>
      </c>
      <c r="L10" s="28">
        <v>5</v>
      </c>
      <c r="M10" s="25"/>
      <c r="N10" s="25">
        <v>12</v>
      </c>
      <c r="O10" s="25">
        <v>19</v>
      </c>
      <c r="P10" s="25">
        <v>26</v>
      </c>
      <c r="Q10" s="2"/>
      <c r="S10" s="9" t="s">
        <v>25</v>
      </c>
      <c r="T10" s="13">
        <v>32</v>
      </c>
      <c r="U10" s="13">
        <v>33</v>
      </c>
      <c r="V10" s="29">
        <v>33</v>
      </c>
      <c r="W10" s="30">
        <v>33</v>
      </c>
    </row>
    <row r="11" spans="1:23" ht="30" customHeight="1" x14ac:dyDescent="0.25">
      <c r="A11" s="31" t="s">
        <v>26</v>
      </c>
      <c r="B11" s="134" t="s">
        <v>27</v>
      </c>
      <c r="C11" s="135"/>
      <c r="D11" s="135"/>
      <c r="E11" s="32">
        <v>20</v>
      </c>
      <c r="F11" s="33">
        <v>20</v>
      </c>
      <c r="G11" s="134" t="s">
        <v>28</v>
      </c>
      <c r="H11" s="135"/>
      <c r="I11" s="135"/>
      <c r="J11" s="34">
        <v>20</v>
      </c>
      <c r="K11" s="34">
        <v>20</v>
      </c>
      <c r="L11" s="136" t="s">
        <v>29</v>
      </c>
      <c r="M11" s="137"/>
      <c r="N11" s="138" t="s">
        <v>30</v>
      </c>
      <c r="O11" s="139"/>
      <c r="P11" s="35">
        <v>19</v>
      </c>
      <c r="Q11" s="36">
        <v>19</v>
      </c>
      <c r="S11" s="37" t="s">
        <v>5</v>
      </c>
      <c r="T11" s="11">
        <v>5</v>
      </c>
      <c r="U11" s="11">
        <v>5</v>
      </c>
      <c r="V11" s="14">
        <v>5</v>
      </c>
      <c r="W11" s="15">
        <v>5</v>
      </c>
    </row>
    <row r="12" spans="1:23" ht="21" customHeight="1" x14ac:dyDescent="0.25">
      <c r="A12" s="38" t="s">
        <v>31</v>
      </c>
      <c r="B12" s="140" t="s">
        <v>32</v>
      </c>
      <c r="C12" s="141"/>
      <c r="D12" s="141"/>
      <c r="E12" s="141"/>
      <c r="F12" s="141"/>
      <c r="G12" s="141"/>
      <c r="H12" s="141"/>
      <c r="I12" s="141"/>
      <c r="J12" s="141"/>
      <c r="K12" s="39">
        <f>E11+J11</f>
        <v>40</v>
      </c>
      <c r="L12" s="40">
        <f>F11+K11</f>
        <v>40</v>
      </c>
      <c r="M12" s="9"/>
      <c r="N12" s="41"/>
      <c r="O12" s="3"/>
      <c r="P12" s="42">
        <f>P11+E23</f>
        <v>40</v>
      </c>
      <c r="Q12" s="43">
        <f>Q11+F23</f>
        <v>40</v>
      </c>
      <c r="S12" s="9"/>
      <c r="T12" s="9"/>
      <c r="U12" s="9"/>
      <c r="V12" s="44"/>
      <c r="W12" s="45"/>
    </row>
    <row r="13" spans="1:23" ht="14.25" customHeight="1" x14ac:dyDescent="0.25">
      <c r="A13" s="142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0"/>
      <c r="S13" s="9" t="s">
        <v>33</v>
      </c>
      <c r="T13" s="19">
        <f>T8-T9</f>
        <v>4</v>
      </c>
      <c r="U13" s="19">
        <f t="shared" ref="U13:V13" si="1">U8-U9</f>
        <v>0</v>
      </c>
      <c r="V13" s="20">
        <f t="shared" si="1"/>
        <v>4</v>
      </c>
      <c r="W13" s="20">
        <f>W8-W9</f>
        <v>4</v>
      </c>
    </row>
    <row r="14" spans="1:23" ht="18.75" customHeight="1" x14ac:dyDescent="0.25">
      <c r="A14" s="2" t="s">
        <v>1</v>
      </c>
      <c r="B14" s="143" t="s">
        <v>34</v>
      </c>
      <c r="C14" s="143"/>
      <c r="D14" s="143"/>
      <c r="E14" s="143"/>
      <c r="F14" s="144"/>
      <c r="G14" s="127" t="s">
        <v>35</v>
      </c>
      <c r="H14" s="128"/>
      <c r="I14" s="128"/>
      <c r="J14" s="128"/>
      <c r="K14" s="128"/>
      <c r="L14" s="145"/>
      <c r="M14" s="127" t="s">
        <v>36</v>
      </c>
      <c r="N14" s="131"/>
      <c r="O14" s="131"/>
      <c r="P14" s="131"/>
      <c r="Q14" s="130"/>
      <c r="T14" s="46">
        <f>E11+J11+P11+E23+K23+P23+D35+J35+N35</f>
        <v>169</v>
      </c>
    </row>
    <row r="15" spans="1:23" ht="60" x14ac:dyDescent="0.25">
      <c r="A15" s="4" t="s">
        <v>6</v>
      </c>
      <c r="B15" s="5"/>
      <c r="C15" s="5">
        <v>13</v>
      </c>
      <c r="D15" s="5">
        <v>14</v>
      </c>
      <c r="E15" s="5">
        <v>15</v>
      </c>
      <c r="F15" s="5">
        <v>16</v>
      </c>
      <c r="G15" s="146" t="s">
        <v>37</v>
      </c>
      <c r="H15" s="147"/>
      <c r="I15" s="5">
        <v>16</v>
      </c>
      <c r="J15" s="5">
        <v>17</v>
      </c>
      <c r="K15" s="5">
        <v>18</v>
      </c>
      <c r="L15" s="47"/>
      <c r="M15" s="5">
        <v>19</v>
      </c>
      <c r="N15" s="5">
        <v>20</v>
      </c>
      <c r="O15" s="5">
        <v>21</v>
      </c>
      <c r="P15" s="5">
        <v>22</v>
      </c>
      <c r="Q15" s="5">
        <v>23</v>
      </c>
    </row>
    <row r="16" spans="1:23" x14ac:dyDescent="0.25">
      <c r="A16" s="2" t="s">
        <v>13</v>
      </c>
      <c r="B16" s="11"/>
      <c r="C16" s="11">
        <v>4</v>
      </c>
      <c r="D16" s="11">
        <v>11</v>
      </c>
      <c r="E16" s="11">
        <v>18</v>
      </c>
      <c r="F16" s="48">
        <v>25</v>
      </c>
      <c r="G16" s="13"/>
      <c r="H16" s="17">
        <v>1</v>
      </c>
      <c r="I16" s="49">
        <v>8</v>
      </c>
      <c r="J16" s="11">
        <v>15</v>
      </c>
      <c r="K16" s="11">
        <v>22</v>
      </c>
      <c r="L16" s="12">
        <v>29</v>
      </c>
      <c r="M16" s="11"/>
      <c r="N16" s="48">
        <v>5</v>
      </c>
      <c r="O16" s="50">
        <v>12</v>
      </c>
      <c r="P16" s="11">
        <v>19</v>
      </c>
      <c r="Q16" s="11">
        <v>26</v>
      </c>
      <c r="T16" s="8" t="s">
        <v>9</v>
      </c>
      <c r="U16" s="9" t="s">
        <v>10</v>
      </c>
      <c r="V16" s="9" t="s">
        <v>11</v>
      </c>
      <c r="W16" s="10" t="s">
        <v>12</v>
      </c>
    </row>
    <row r="17" spans="1:23" x14ac:dyDescent="0.25">
      <c r="A17" s="2" t="s">
        <v>15</v>
      </c>
      <c r="B17" s="11"/>
      <c r="C17" s="11">
        <v>5</v>
      </c>
      <c r="D17" s="11">
        <v>12</v>
      </c>
      <c r="E17" s="11">
        <v>19</v>
      </c>
      <c r="F17" s="48">
        <v>26</v>
      </c>
      <c r="G17" s="13"/>
      <c r="H17" s="13">
        <v>2</v>
      </c>
      <c r="I17" s="11">
        <v>9</v>
      </c>
      <c r="J17" s="11">
        <v>16</v>
      </c>
      <c r="K17" s="11">
        <v>23</v>
      </c>
      <c r="L17" s="12">
        <v>30</v>
      </c>
      <c r="M17" s="11"/>
      <c r="N17" s="48">
        <v>6</v>
      </c>
      <c r="O17" s="50">
        <v>13</v>
      </c>
      <c r="P17" s="12">
        <v>20</v>
      </c>
      <c r="Q17" s="11">
        <v>27</v>
      </c>
      <c r="T17">
        <f>T8</f>
        <v>164</v>
      </c>
      <c r="U17">
        <f t="shared" ref="U17:V17" si="2">U8</f>
        <v>165</v>
      </c>
      <c r="V17">
        <f t="shared" si="2"/>
        <v>169</v>
      </c>
      <c r="W17">
        <f>W8</f>
        <v>169</v>
      </c>
    </row>
    <row r="18" spans="1:23" x14ac:dyDescent="0.25">
      <c r="A18" s="2" t="s">
        <v>17</v>
      </c>
      <c r="B18" s="11"/>
      <c r="C18" s="11">
        <v>6</v>
      </c>
      <c r="D18" s="11">
        <v>13</v>
      </c>
      <c r="E18" s="11">
        <v>20</v>
      </c>
      <c r="F18" s="48">
        <v>27</v>
      </c>
      <c r="G18" s="13"/>
      <c r="H18" s="13">
        <v>3</v>
      </c>
      <c r="I18" s="11">
        <v>10</v>
      </c>
      <c r="J18" s="11">
        <v>17</v>
      </c>
      <c r="K18" s="11">
        <v>24</v>
      </c>
      <c r="L18" s="11">
        <v>31</v>
      </c>
      <c r="M18" s="11"/>
      <c r="N18" s="48">
        <v>7</v>
      </c>
      <c r="O18" s="50">
        <v>14</v>
      </c>
      <c r="P18" s="12">
        <v>21</v>
      </c>
      <c r="Q18" s="8">
        <v>28</v>
      </c>
      <c r="T18">
        <f>32*5</f>
        <v>160</v>
      </c>
      <c r="U18">
        <f>5*33</f>
        <v>165</v>
      </c>
      <c r="V18">
        <f>5*33</f>
        <v>165</v>
      </c>
      <c r="W18">
        <f>5*33</f>
        <v>165</v>
      </c>
    </row>
    <row r="19" spans="1:23" x14ac:dyDescent="0.25">
      <c r="A19" s="2" t="s">
        <v>19</v>
      </c>
      <c r="B19" s="11"/>
      <c r="C19" s="11">
        <v>7</v>
      </c>
      <c r="D19" s="11">
        <v>14</v>
      </c>
      <c r="E19" s="11">
        <v>21</v>
      </c>
      <c r="F19" s="48">
        <v>28</v>
      </c>
      <c r="G19" s="13"/>
      <c r="H19" s="13">
        <v>4</v>
      </c>
      <c r="I19" s="11">
        <v>11</v>
      </c>
      <c r="J19" s="11">
        <v>18</v>
      </c>
      <c r="K19" s="11">
        <v>25</v>
      </c>
      <c r="L19" s="11"/>
      <c r="M19" s="11">
        <v>1</v>
      </c>
      <c r="N19" s="48">
        <v>8</v>
      </c>
      <c r="O19" s="50">
        <v>15</v>
      </c>
      <c r="P19" s="51">
        <v>22</v>
      </c>
      <c r="Q19" s="8">
        <v>29</v>
      </c>
      <c r="T19">
        <f>T17-T18</f>
        <v>4</v>
      </c>
      <c r="U19">
        <f>U17-U18</f>
        <v>0</v>
      </c>
      <c r="V19">
        <f>V17-V18</f>
        <v>4</v>
      </c>
      <c r="W19">
        <f>W17-W18</f>
        <v>4</v>
      </c>
    </row>
    <row r="20" spans="1:23" x14ac:dyDescent="0.25">
      <c r="A20" s="2" t="s">
        <v>21</v>
      </c>
      <c r="B20" s="11">
        <v>1</v>
      </c>
      <c r="C20" s="11">
        <v>8</v>
      </c>
      <c r="D20" s="11">
        <v>15</v>
      </c>
      <c r="E20" s="11">
        <v>22</v>
      </c>
      <c r="F20" s="8">
        <v>29</v>
      </c>
      <c r="G20" s="13"/>
      <c r="H20" s="16">
        <v>5</v>
      </c>
      <c r="I20" s="11">
        <v>12</v>
      </c>
      <c r="J20" s="11">
        <v>19</v>
      </c>
      <c r="K20" s="11">
        <v>26</v>
      </c>
      <c r="L20" s="11"/>
      <c r="M20" s="11">
        <v>2</v>
      </c>
      <c r="N20" s="48">
        <v>9</v>
      </c>
      <c r="O20" s="50">
        <v>16</v>
      </c>
      <c r="P20" s="17">
        <v>23</v>
      </c>
      <c r="Q20" s="9"/>
    </row>
    <row r="21" spans="1:23" x14ac:dyDescent="0.25">
      <c r="A21" s="2" t="s">
        <v>23</v>
      </c>
      <c r="B21" s="21">
        <v>2</v>
      </c>
      <c r="C21" s="21">
        <v>9</v>
      </c>
      <c r="D21" s="21">
        <v>16</v>
      </c>
      <c r="E21" s="21">
        <v>23</v>
      </c>
      <c r="F21" s="52">
        <v>30</v>
      </c>
      <c r="G21" s="16"/>
      <c r="H21" s="16">
        <v>6</v>
      </c>
      <c r="I21" s="21">
        <v>13</v>
      </c>
      <c r="J21" s="21">
        <v>20</v>
      </c>
      <c r="K21" s="21">
        <v>27</v>
      </c>
      <c r="L21" s="21"/>
      <c r="M21" s="21">
        <v>3</v>
      </c>
      <c r="N21" s="53">
        <v>10</v>
      </c>
      <c r="O21" s="54">
        <v>17</v>
      </c>
      <c r="P21" s="55">
        <v>24</v>
      </c>
      <c r="Q21" s="9"/>
    </row>
    <row r="22" spans="1:23" x14ac:dyDescent="0.25">
      <c r="A22" s="2" t="s">
        <v>24</v>
      </c>
      <c r="B22" s="25">
        <v>3</v>
      </c>
      <c r="C22" s="25">
        <v>10</v>
      </c>
      <c r="D22" s="25">
        <v>17</v>
      </c>
      <c r="E22" s="56">
        <v>24</v>
      </c>
      <c r="F22" s="9"/>
      <c r="G22" s="27">
        <v>31</v>
      </c>
      <c r="H22" s="17">
        <v>7</v>
      </c>
      <c r="I22" s="57">
        <v>14</v>
      </c>
      <c r="J22" s="57">
        <v>21</v>
      </c>
      <c r="K22" s="57">
        <v>28</v>
      </c>
      <c r="L22" s="57"/>
      <c r="M22" s="57">
        <v>4</v>
      </c>
      <c r="N22" s="58">
        <v>11</v>
      </c>
      <c r="O22" s="59">
        <v>18</v>
      </c>
      <c r="P22" s="57">
        <v>25</v>
      </c>
      <c r="Q22" s="10"/>
      <c r="T22">
        <f>N37</f>
        <v>164</v>
      </c>
      <c r="U22">
        <f>O37</f>
        <v>165</v>
      </c>
      <c r="V22">
        <f>P37</f>
        <v>169</v>
      </c>
      <c r="W22">
        <f>Q37</f>
        <v>169</v>
      </c>
    </row>
    <row r="23" spans="1:23" ht="36.75" customHeight="1" x14ac:dyDescent="0.25">
      <c r="A23" s="31" t="s">
        <v>26</v>
      </c>
      <c r="B23" s="148" t="s">
        <v>38</v>
      </c>
      <c r="C23" s="149"/>
      <c r="D23" s="149"/>
      <c r="E23" s="60">
        <v>21</v>
      </c>
      <c r="F23" s="61">
        <v>21</v>
      </c>
      <c r="G23" s="150" t="s">
        <v>39</v>
      </c>
      <c r="H23" s="151"/>
      <c r="I23" s="152" t="s">
        <v>40</v>
      </c>
      <c r="J23" s="153"/>
      <c r="K23" s="62">
        <v>17</v>
      </c>
      <c r="L23" s="63">
        <v>17</v>
      </c>
      <c r="M23" s="148" t="s">
        <v>41</v>
      </c>
      <c r="N23" s="135"/>
      <c r="O23" s="64">
        <v>15</v>
      </c>
      <c r="P23" s="65">
        <v>20</v>
      </c>
      <c r="Q23" s="66">
        <v>20</v>
      </c>
    </row>
    <row r="24" spans="1:23" ht="28.5" customHeight="1" x14ac:dyDescent="0.25">
      <c r="A24" s="38" t="s">
        <v>31</v>
      </c>
      <c r="B24" s="154" t="s">
        <v>42</v>
      </c>
      <c r="C24" s="155"/>
      <c r="D24" s="155"/>
      <c r="E24" s="155"/>
      <c r="F24" s="156"/>
      <c r="G24" s="157" t="s">
        <v>43</v>
      </c>
      <c r="H24" s="141"/>
      <c r="I24" s="158"/>
      <c r="J24" s="158"/>
      <c r="K24" s="158"/>
      <c r="L24" s="158"/>
      <c r="M24" s="158"/>
      <c r="N24" s="158"/>
      <c r="O24" s="158"/>
      <c r="P24" s="158"/>
      <c r="Q24" s="159"/>
    </row>
    <row r="25" spans="1:23" ht="12.75" customHeight="1" x14ac:dyDescent="0.25">
      <c r="A25" s="160"/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</row>
    <row r="26" spans="1:23" ht="15.75" customHeight="1" x14ac:dyDescent="0.25">
      <c r="A26" s="2" t="s">
        <v>1</v>
      </c>
      <c r="B26" s="125" t="s">
        <v>44</v>
      </c>
      <c r="C26" s="125"/>
      <c r="D26" s="125"/>
      <c r="E26" s="125"/>
      <c r="F26" s="126"/>
      <c r="G26" s="9"/>
      <c r="H26" s="127" t="s">
        <v>45</v>
      </c>
      <c r="I26" s="131"/>
      <c r="J26" s="131"/>
      <c r="K26" s="131"/>
      <c r="L26" s="130"/>
      <c r="M26" s="127" t="s">
        <v>46</v>
      </c>
      <c r="N26" s="131"/>
      <c r="O26" s="131"/>
      <c r="P26" s="131"/>
      <c r="Q26" s="130"/>
    </row>
    <row r="27" spans="1:23" ht="35.25" customHeight="1" x14ac:dyDescent="0.25">
      <c r="A27" s="4" t="s">
        <v>6</v>
      </c>
      <c r="B27" s="67"/>
      <c r="C27" s="5">
        <v>24</v>
      </c>
      <c r="D27" s="5">
        <v>25</v>
      </c>
      <c r="E27" s="68">
        <v>26</v>
      </c>
      <c r="F27" s="69" t="s">
        <v>47</v>
      </c>
      <c r="H27" s="70">
        <v>27</v>
      </c>
      <c r="I27" s="70">
        <v>28</v>
      </c>
      <c r="J27" s="70">
        <v>29</v>
      </c>
      <c r="K27" s="70">
        <v>30</v>
      </c>
      <c r="L27" s="70"/>
      <c r="M27" s="70">
        <v>31</v>
      </c>
      <c r="N27" s="70">
        <v>32</v>
      </c>
      <c r="O27" s="70">
        <v>33</v>
      </c>
      <c r="P27" s="70">
        <v>34</v>
      </c>
      <c r="Q27" s="70"/>
    </row>
    <row r="28" spans="1:23" x14ac:dyDescent="0.25">
      <c r="A28" s="2" t="s">
        <v>13</v>
      </c>
      <c r="B28" s="11"/>
      <c r="C28" s="12">
        <v>4</v>
      </c>
      <c r="D28" s="11">
        <v>11</v>
      </c>
      <c r="E28" s="48">
        <v>18</v>
      </c>
      <c r="F28" s="13">
        <v>25</v>
      </c>
      <c r="H28" s="11">
        <v>1</v>
      </c>
      <c r="I28" s="11">
        <v>8</v>
      </c>
      <c r="J28" s="11">
        <v>15</v>
      </c>
      <c r="K28" s="51">
        <v>22</v>
      </c>
      <c r="L28" s="51">
        <v>29</v>
      </c>
      <c r="M28" s="51"/>
      <c r="N28" s="12">
        <v>6</v>
      </c>
      <c r="O28" s="12">
        <v>13</v>
      </c>
      <c r="P28" s="11">
        <v>20</v>
      </c>
      <c r="Q28" s="13">
        <v>27</v>
      </c>
      <c r="R28" s="71"/>
    </row>
    <row r="29" spans="1:23" x14ac:dyDescent="0.25">
      <c r="A29" s="2" t="s">
        <v>15</v>
      </c>
      <c r="B29" s="11"/>
      <c r="C29" s="24">
        <v>5</v>
      </c>
      <c r="D29" s="11">
        <v>12</v>
      </c>
      <c r="E29" s="48">
        <v>19</v>
      </c>
      <c r="F29" s="13">
        <v>26</v>
      </c>
      <c r="H29" s="11">
        <v>2</v>
      </c>
      <c r="I29" s="13">
        <v>9</v>
      </c>
      <c r="J29" s="11">
        <v>16</v>
      </c>
      <c r="K29" s="51">
        <v>23</v>
      </c>
      <c r="L29" s="51">
        <v>30</v>
      </c>
      <c r="M29" s="51"/>
      <c r="N29" s="12">
        <v>7</v>
      </c>
      <c r="O29" s="12">
        <v>14</v>
      </c>
      <c r="P29" s="11">
        <v>21</v>
      </c>
      <c r="Q29" s="19">
        <v>28</v>
      </c>
    </row>
    <row r="30" spans="1:23" x14ac:dyDescent="0.25">
      <c r="A30" s="2" t="s">
        <v>17</v>
      </c>
      <c r="B30" s="11"/>
      <c r="C30" s="12">
        <v>6</v>
      </c>
      <c r="D30" s="11">
        <v>13</v>
      </c>
      <c r="E30" s="48">
        <v>20</v>
      </c>
      <c r="F30" s="13">
        <v>27</v>
      </c>
      <c r="H30" s="11">
        <v>3</v>
      </c>
      <c r="I30" s="51">
        <v>10</v>
      </c>
      <c r="J30" s="11">
        <v>17</v>
      </c>
      <c r="K30" s="11">
        <v>24</v>
      </c>
      <c r="L30" s="72"/>
      <c r="M30" s="17">
        <v>1</v>
      </c>
      <c r="N30" s="11">
        <v>8</v>
      </c>
      <c r="O30" s="11">
        <v>15</v>
      </c>
      <c r="P30" s="11">
        <v>22</v>
      </c>
      <c r="Q30" s="13">
        <v>29</v>
      </c>
    </row>
    <row r="31" spans="1:23" x14ac:dyDescent="0.25">
      <c r="A31" s="2" t="s">
        <v>19</v>
      </c>
      <c r="B31" s="11"/>
      <c r="C31" s="12">
        <v>7</v>
      </c>
      <c r="D31" s="11">
        <v>14</v>
      </c>
      <c r="E31" s="48">
        <v>21</v>
      </c>
      <c r="F31" s="13">
        <v>28</v>
      </c>
      <c r="H31" s="11">
        <v>4</v>
      </c>
      <c r="I31" s="11">
        <v>11</v>
      </c>
      <c r="J31" s="11">
        <v>18</v>
      </c>
      <c r="K31" s="11">
        <v>25</v>
      </c>
      <c r="L31" s="11"/>
      <c r="M31" s="11">
        <v>2</v>
      </c>
      <c r="N31" s="17">
        <v>9</v>
      </c>
      <c r="O31" s="11">
        <v>16</v>
      </c>
      <c r="P31" s="11">
        <v>23</v>
      </c>
      <c r="Q31" s="13">
        <v>30</v>
      </c>
    </row>
    <row r="32" spans="1:23" x14ac:dyDescent="0.25">
      <c r="A32" s="2" t="s">
        <v>21</v>
      </c>
      <c r="B32" s="12">
        <v>1</v>
      </c>
      <c r="C32" s="17">
        <v>8</v>
      </c>
      <c r="D32" s="12">
        <v>15</v>
      </c>
      <c r="E32" s="48">
        <v>22</v>
      </c>
      <c r="F32" s="13">
        <v>29</v>
      </c>
      <c r="H32" s="11">
        <v>5</v>
      </c>
      <c r="I32" s="11">
        <v>12</v>
      </c>
      <c r="J32" s="11">
        <v>19</v>
      </c>
      <c r="K32" s="11">
        <v>26</v>
      </c>
      <c r="L32" s="11"/>
      <c r="M32" s="11">
        <v>3</v>
      </c>
      <c r="N32" s="11">
        <v>10</v>
      </c>
      <c r="O32" s="11">
        <v>17</v>
      </c>
      <c r="P32" s="11">
        <v>24</v>
      </c>
      <c r="Q32" s="13">
        <v>31</v>
      </c>
    </row>
    <row r="33" spans="1:18" x14ac:dyDescent="0.25">
      <c r="A33" s="2" t="s">
        <v>23</v>
      </c>
      <c r="B33" s="21">
        <v>2</v>
      </c>
      <c r="C33" s="73">
        <v>9</v>
      </c>
      <c r="D33" s="21">
        <v>16</v>
      </c>
      <c r="E33" s="74">
        <v>23</v>
      </c>
      <c r="F33" s="75">
        <v>30</v>
      </c>
      <c r="H33" s="21">
        <v>6</v>
      </c>
      <c r="I33" s="21">
        <v>13</v>
      </c>
      <c r="J33" s="21">
        <v>20</v>
      </c>
      <c r="K33" s="21">
        <v>27</v>
      </c>
      <c r="L33" s="21"/>
      <c r="M33" s="21">
        <v>4</v>
      </c>
      <c r="N33" s="21">
        <v>11</v>
      </c>
      <c r="O33" s="21">
        <v>18</v>
      </c>
      <c r="P33" s="21">
        <v>25</v>
      </c>
      <c r="Q33" s="52"/>
    </row>
    <row r="34" spans="1:18" x14ac:dyDescent="0.25">
      <c r="A34" s="2" t="s">
        <v>24</v>
      </c>
      <c r="B34" s="76">
        <v>3</v>
      </c>
      <c r="C34" s="76">
        <v>10</v>
      </c>
      <c r="D34" s="76">
        <v>17</v>
      </c>
      <c r="E34" s="77">
        <v>24</v>
      </c>
      <c r="F34" s="78">
        <v>31</v>
      </c>
      <c r="H34" s="25">
        <v>7</v>
      </c>
      <c r="I34" s="25">
        <v>14</v>
      </c>
      <c r="J34" s="25">
        <v>21</v>
      </c>
      <c r="K34" s="24">
        <v>28</v>
      </c>
      <c r="L34" s="24"/>
      <c r="M34" s="24">
        <v>5</v>
      </c>
      <c r="N34" s="12">
        <v>12</v>
      </c>
      <c r="O34" s="79">
        <v>19</v>
      </c>
      <c r="P34" s="25">
        <v>26</v>
      </c>
      <c r="Q34" s="80"/>
    </row>
    <row r="35" spans="1:18" ht="39.75" customHeight="1" x14ac:dyDescent="0.25">
      <c r="A35" s="4" t="s">
        <v>26</v>
      </c>
      <c r="B35" s="152" t="s">
        <v>48</v>
      </c>
      <c r="C35" s="149"/>
      <c r="D35" s="34">
        <v>15</v>
      </c>
      <c r="E35" s="81">
        <v>15</v>
      </c>
      <c r="F35" s="150" t="s">
        <v>39</v>
      </c>
      <c r="G35" s="162"/>
      <c r="H35" s="163" t="s">
        <v>49</v>
      </c>
      <c r="I35" s="164"/>
      <c r="J35" s="34">
        <v>21</v>
      </c>
      <c r="K35" s="82">
        <v>21</v>
      </c>
      <c r="L35" s="152" t="s">
        <v>50</v>
      </c>
      <c r="M35" s="139"/>
      <c r="N35" s="83">
        <v>16</v>
      </c>
      <c r="O35" s="83">
        <v>12</v>
      </c>
      <c r="P35" s="84">
        <v>16</v>
      </c>
      <c r="Q35" s="85">
        <v>16</v>
      </c>
    </row>
    <row r="36" spans="1:18" ht="38.450000000000003" customHeight="1" x14ac:dyDescent="0.25">
      <c r="A36" s="86" t="s">
        <v>31</v>
      </c>
      <c r="B36" s="87">
        <f>K23+O23+D35</f>
        <v>47</v>
      </c>
      <c r="C36" s="88">
        <f>L23+P23+E35</f>
        <v>52</v>
      </c>
      <c r="D36" s="88">
        <f>L23+P23+E35</f>
        <v>52</v>
      </c>
      <c r="E36" s="89"/>
      <c r="F36" s="90"/>
      <c r="G36" s="90"/>
      <c r="H36" s="165" t="s">
        <v>51</v>
      </c>
      <c r="I36" s="166"/>
      <c r="J36" s="166"/>
      <c r="K36" s="166"/>
      <c r="L36" s="166"/>
      <c r="M36" s="166"/>
      <c r="N36" s="91">
        <f>J35+N35</f>
        <v>37</v>
      </c>
      <c r="O36" s="92">
        <f>K35+O35</f>
        <v>33</v>
      </c>
      <c r="P36" s="93">
        <f>K35+P35</f>
        <v>37</v>
      </c>
      <c r="Q36" s="94">
        <f>K35+Q35</f>
        <v>37</v>
      </c>
    </row>
    <row r="37" spans="1:18" ht="24.6" customHeight="1" x14ac:dyDescent="0.25">
      <c r="A37" s="38" t="s">
        <v>52</v>
      </c>
      <c r="B37" s="167" t="s">
        <v>53</v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95">
        <f>K12+P12+B36+N36</f>
        <v>164</v>
      </c>
      <c r="O37" s="96">
        <f>L12+Q12+C36+O36</f>
        <v>165</v>
      </c>
      <c r="P37" s="97">
        <f>L12+Q12+D36+P36</f>
        <v>169</v>
      </c>
      <c r="Q37" s="98">
        <f>L12+Q12+C36+Q36</f>
        <v>169</v>
      </c>
      <c r="R37" t="s">
        <v>22</v>
      </c>
    </row>
    <row r="38" spans="1:18" ht="13.15" customHeight="1" x14ac:dyDescent="0.25">
      <c r="A38" s="99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>
        <f t="shared" ref="N38:Q39" si="3">T10</f>
        <v>32</v>
      </c>
      <c r="O38" s="100">
        <f t="shared" si="3"/>
        <v>33</v>
      </c>
      <c r="P38" s="100">
        <f t="shared" si="3"/>
        <v>33</v>
      </c>
      <c r="Q38" s="100">
        <f t="shared" si="3"/>
        <v>33</v>
      </c>
      <c r="R38" t="s">
        <v>54</v>
      </c>
    </row>
    <row r="39" spans="1:18" ht="15" customHeight="1" x14ac:dyDescent="0.25">
      <c r="A39" s="99" t="s">
        <v>55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>
        <f t="shared" si="3"/>
        <v>5</v>
      </c>
      <c r="O39" s="100">
        <f t="shared" si="3"/>
        <v>5</v>
      </c>
      <c r="P39" s="100">
        <f t="shared" si="3"/>
        <v>5</v>
      </c>
      <c r="Q39" s="100">
        <f t="shared" si="3"/>
        <v>5</v>
      </c>
      <c r="R39" s="101" t="s">
        <v>56</v>
      </c>
    </row>
    <row r="40" spans="1:18" ht="15" customHeight="1" x14ac:dyDescent="0.25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>
        <f>T13</f>
        <v>4</v>
      </c>
      <c r="O40" s="100">
        <f>U13</f>
        <v>0</v>
      </c>
      <c r="P40" s="100">
        <f>V13</f>
        <v>4</v>
      </c>
      <c r="Q40" s="100">
        <f>W13</f>
        <v>4</v>
      </c>
      <c r="R40" s="102" t="s">
        <v>33</v>
      </c>
    </row>
    <row r="41" spans="1:18" x14ac:dyDescent="0.25">
      <c r="A41" s="103" t="s">
        <v>57</v>
      </c>
      <c r="B41" s="104"/>
      <c r="C41" s="104"/>
      <c r="D41" s="104"/>
      <c r="E41" s="105"/>
      <c r="F41" s="105"/>
      <c r="G41" s="105" t="s">
        <v>58</v>
      </c>
      <c r="H41" s="105"/>
      <c r="I41" s="105"/>
      <c r="J41" s="105"/>
      <c r="K41" s="105"/>
      <c r="L41" s="105"/>
      <c r="M41" s="105"/>
      <c r="N41" s="105"/>
    </row>
    <row r="42" spans="1:18" x14ac:dyDescent="0.25">
      <c r="A42" s="106" t="s">
        <v>59</v>
      </c>
      <c r="B42" s="104"/>
      <c r="C42" s="104"/>
      <c r="D42" s="104"/>
      <c r="E42" s="105"/>
      <c r="F42" s="105"/>
      <c r="G42" s="105"/>
      <c r="H42" s="105"/>
      <c r="I42" s="105"/>
      <c r="J42" s="105"/>
      <c r="K42" s="105"/>
      <c r="L42" s="105"/>
      <c r="M42" s="105"/>
      <c r="N42" s="105"/>
    </row>
    <row r="43" spans="1:18" ht="14.25" customHeight="1" x14ac:dyDescent="0.25">
      <c r="A43" s="103" t="s">
        <v>60</v>
      </c>
      <c r="B43" s="104"/>
      <c r="C43" s="104"/>
      <c r="D43" s="104"/>
      <c r="E43" s="105"/>
      <c r="F43" s="105"/>
      <c r="G43" s="105" t="s">
        <v>61</v>
      </c>
      <c r="H43" s="105"/>
      <c r="I43" s="105"/>
      <c r="J43" s="105"/>
      <c r="K43" s="105"/>
      <c r="L43" s="105"/>
      <c r="M43" s="105"/>
      <c r="N43" s="105"/>
    </row>
    <row r="44" spans="1:18" ht="14.25" customHeight="1" x14ac:dyDescent="0.25">
      <c r="A44" s="106" t="s">
        <v>62</v>
      </c>
      <c r="B44" s="104"/>
      <c r="C44" s="104"/>
      <c r="D44" s="104"/>
      <c r="E44" s="105"/>
      <c r="F44" s="105"/>
      <c r="G44" s="105"/>
      <c r="H44" s="105"/>
      <c r="I44" s="105"/>
      <c r="J44" s="105"/>
      <c r="K44" s="105"/>
      <c r="L44" s="105"/>
      <c r="M44" s="105"/>
      <c r="N44" s="105"/>
    </row>
    <row r="45" spans="1:18" ht="15.75" customHeight="1" x14ac:dyDescent="0.25">
      <c r="A45" s="103" t="s">
        <v>63</v>
      </c>
      <c r="B45" s="104"/>
      <c r="C45" s="104"/>
      <c r="D45" s="104"/>
      <c r="E45" s="105"/>
      <c r="F45" s="105"/>
      <c r="G45" s="105"/>
      <c r="H45" s="105"/>
      <c r="I45" s="105"/>
      <c r="J45" s="105"/>
      <c r="K45" s="105"/>
      <c r="L45" s="105"/>
      <c r="M45" s="105"/>
      <c r="N45" s="105"/>
    </row>
    <row r="46" spans="1:18" ht="15.75" customHeight="1" x14ac:dyDescent="0.25">
      <c r="A46" s="106" t="s">
        <v>64</v>
      </c>
      <c r="B46" s="104"/>
      <c r="C46" s="104"/>
      <c r="D46" s="104"/>
      <c r="E46" s="105"/>
      <c r="F46" s="105"/>
      <c r="G46" s="105"/>
      <c r="H46" s="105"/>
      <c r="I46" s="105"/>
      <c r="J46" s="105"/>
      <c r="K46" s="105"/>
      <c r="L46" s="105"/>
      <c r="M46" s="105"/>
      <c r="N46" s="105"/>
    </row>
    <row r="47" spans="1:18" ht="15.75" customHeight="1" x14ac:dyDescent="0.25">
      <c r="A47" s="106" t="s">
        <v>65</v>
      </c>
      <c r="B47" s="104"/>
      <c r="C47" s="104"/>
      <c r="D47" s="104"/>
      <c r="E47" s="105"/>
      <c r="F47" s="105"/>
      <c r="G47" s="105"/>
      <c r="H47" s="105"/>
      <c r="I47" s="105"/>
      <c r="J47" s="105"/>
      <c r="K47" s="105"/>
      <c r="L47" s="105"/>
      <c r="M47" s="105"/>
      <c r="N47" s="105"/>
    </row>
    <row r="48" spans="1:18" ht="15.75" customHeight="1" x14ac:dyDescent="0.25">
      <c r="A48" s="107" t="s">
        <v>66</v>
      </c>
      <c r="B48" s="104"/>
      <c r="C48" s="104"/>
      <c r="D48" s="104"/>
      <c r="E48" s="105"/>
      <c r="F48" s="105"/>
      <c r="G48" s="105"/>
      <c r="H48" s="105"/>
      <c r="I48" s="105"/>
      <c r="J48" s="105"/>
      <c r="K48" s="105"/>
      <c r="L48" s="105"/>
      <c r="M48" s="105"/>
      <c r="N48" s="105"/>
    </row>
    <row r="49" spans="1:14" ht="14.25" customHeight="1" x14ac:dyDescent="0.25">
      <c r="A49" s="103" t="s">
        <v>67</v>
      </c>
      <c r="B49" s="104"/>
      <c r="C49" s="104"/>
      <c r="D49" s="104"/>
      <c r="E49" s="105"/>
      <c r="F49" s="105"/>
      <c r="G49" s="105"/>
      <c r="H49" s="105"/>
      <c r="I49" s="105"/>
      <c r="J49" s="108"/>
      <c r="K49" s="105"/>
      <c r="L49" s="105"/>
      <c r="M49" s="105"/>
      <c r="N49" s="105"/>
    </row>
    <row r="50" spans="1:14" hidden="1" x14ac:dyDescent="0.25">
      <c r="A50" s="109" t="s">
        <v>68</v>
      </c>
      <c r="B50" s="110"/>
      <c r="C50" s="110"/>
      <c r="D50" s="111"/>
    </row>
    <row r="51" spans="1:14" hidden="1" x14ac:dyDescent="0.25">
      <c r="A51" s="109" t="s">
        <v>69</v>
      </c>
      <c r="B51" s="110"/>
      <c r="C51" s="110"/>
      <c r="D51" s="111"/>
    </row>
    <row r="52" spans="1:14" hidden="1" x14ac:dyDescent="0.25">
      <c r="A52" s="109" t="s">
        <v>70</v>
      </c>
      <c r="B52" s="110"/>
      <c r="C52" s="110"/>
      <c r="D52" s="111"/>
    </row>
    <row r="53" spans="1:14" hidden="1" x14ac:dyDescent="0.25">
      <c r="A53" s="109" t="s">
        <v>71</v>
      </c>
      <c r="B53" s="110"/>
      <c r="C53" s="110"/>
      <c r="D53" s="111"/>
    </row>
    <row r="54" spans="1:14" hidden="1" x14ac:dyDescent="0.25">
      <c r="A54" s="109" t="s">
        <v>72</v>
      </c>
      <c r="B54" s="110"/>
      <c r="C54" s="110"/>
      <c r="D54" s="111"/>
    </row>
    <row r="55" spans="1:14" hidden="1" x14ac:dyDescent="0.25">
      <c r="A55" s="109" t="s">
        <v>73</v>
      </c>
      <c r="B55" s="110"/>
      <c r="C55" s="110"/>
      <c r="D55" s="111"/>
    </row>
    <row r="56" spans="1:14" hidden="1" x14ac:dyDescent="0.25">
      <c r="A56" s="109" t="s">
        <v>74</v>
      </c>
      <c r="B56" s="110"/>
      <c r="C56" s="110"/>
      <c r="D56" s="111"/>
    </row>
    <row r="57" spans="1:14" hidden="1" x14ac:dyDescent="0.25">
      <c r="A57" s="109" t="s">
        <v>75</v>
      </c>
      <c r="B57" s="110"/>
      <c r="C57" s="110"/>
      <c r="D57" s="111"/>
    </row>
    <row r="58" spans="1:14" ht="14.25" customHeight="1" x14ac:dyDescent="0.25">
      <c r="A58" s="112" t="s">
        <v>76</v>
      </c>
      <c r="B58" s="111"/>
      <c r="C58" s="111"/>
      <c r="D58" s="111"/>
      <c r="J58" s="113"/>
      <c r="M58" s="114"/>
    </row>
    <row r="59" spans="1:14" ht="14.25" customHeight="1" x14ac:dyDescent="0.25">
      <c r="A59" s="112" t="s">
        <v>77</v>
      </c>
      <c r="B59" s="111"/>
      <c r="C59" s="111"/>
      <c r="D59" s="111"/>
      <c r="J59" s="113"/>
    </row>
    <row r="60" spans="1:14" ht="12.75" customHeight="1" x14ac:dyDescent="0.25">
      <c r="A60" s="115"/>
      <c r="J60" s="113"/>
    </row>
    <row r="61" spans="1:14" x14ac:dyDescent="0.25">
      <c r="A61" s="105" t="s">
        <v>78</v>
      </c>
      <c r="D61">
        <f>B62+B63+B64</f>
        <v>24</v>
      </c>
      <c r="E61" t="s">
        <v>79</v>
      </c>
      <c r="J61" s="113"/>
    </row>
    <row r="62" spans="1:14" ht="24" customHeight="1" x14ac:dyDescent="0.25">
      <c r="A62" s="116" t="s">
        <v>80</v>
      </c>
      <c r="B62">
        <v>8</v>
      </c>
      <c r="C62" s="113" t="s">
        <v>81</v>
      </c>
      <c r="D62" t="s">
        <v>82</v>
      </c>
      <c r="I62" s="117" t="s">
        <v>83</v>
      </c>
    </row>
    <row r="63" spans="1:14" x14ac:dyDescent="0.25">
      <c r="A63" s="116" t="s">
        <v>84</v>
      </c>
      <c r="B63">
        <v>8</v>
      </c>
      <c r="C63" s="113" t="s">
        <v>81</v>
      </c>
      <c r="D63" t="s">
        <v>85</v>
      </c>
      <c r="I63" s="117"/>
    </row>
    <row r="64" spans="1:14" x14ac:dyDescent="0.25">
      <c r="A64" s="116" t="s">
        <v>86</v>
      </c>
      <c r="B64">
        <v>8</v>
      </c>
      <c r="C64" s="113" t="s">
        <v>81</v>
      </c>
      <c r="D64" t="s">
        <v>87</v>
      </c>
      <c r="I64" s="117" t="s">
        <v>88</v>
      </c>
    </row>
    <row r="65" spans="1:6" x14ac:dyDescent="0.25">
      <c r="A65" s="105"/>
      <c r="C65" s="113"/>
    </row>
    <row r="66" spans="1:6" x14ac:dyDescent="0.25">
      <c r="A66" s="116" t="s">
        <v>89</v>
      </c>
      <c r="B66">
        <v>1</v>
      </c>
      <c r="C66" s="113" t="s">
        <v>90</v>
      </c>
    </row>
    <row r="67" spans="1:6" x14ac:dyDescent="0.25">
      <c r="A67" s="116" t="s">
        <v>91</v>
      </c>
      <c r="B67">
        <v>1</v>
      </c>
      <c r="C67" s="113" t="s">
        <v>90</v>
      </c>
    </row>
    <row r="68" spans="1:6" x14ac:dyDescent="0.25">
      <c r="A68" s="116" t="s">
        <v>92</v>
      </c>
      <c r="B68">
        <v>1</v>
      </c>
      <c r="C68" s="113" t="s">
        <v>90</v>
      </c>
    </row>
    <row r="70" spans="1:6" x14ac:dyDescent="0.25">
      <c r="A70" s="118" t="s">
        <v>93</v>
      </c>
      <c r="B70" s="118">
        <v>1</v>
      </c>
      <c r="C70" s="169" t="s">
        <v>94</v>
      </c>
      <c r="D70" s="170"/>
      <c r="E70" s="170"/>
      <c r="F70" s="170"/>
    </row>
    <row r="72" spans="1:6" x14ac:dyDescent="0.25">
      <c r="A72" s="119" t="s">
        <v>95</v>
      </c>
    </row>
    <row r="73" spans="1:6" x14ac:dyDescent="0.25">
      <c r="A73" s="119" t="s">
        <v>96</v>
      </c>
    </row>
    <row r="74" spans="1:6" x14ac:dyDescent="0.25">
      <c r="A74" s="119" t="s">
        <v>97</v>
      </c>
    </row>
    <row r="75" spans="1:6" x14ac:dyDescent="0.25">
      <c r="A75" s="114"/>
    </row>
    <row r="76" spans="1:6" x14ac:dyDescent="0.25">
      <c r="A76" s="114" t="s">
        <v>98</v>
      </c>
    </row>
    <row r="77" spans="1:6" x14ac:dyDescent="0.25">
      <c r="A77" s="114" t="s">
        <v>99</v>
      </c>
    </row>
    <row r="78" spans="1:6" x14ac:dyDescent="0.25">
      <c r="A78" s="114" t="s">
        <v>100</v>
      </c>
    </row>
    <row r="79" spans="1:6" x14ac:dyDescent="0.25">
      <c r="A79" s="114" t="s">
        <v>101</v>
      </c>
    </row>
    <row r="80" spans="1:6" x14ac:dyDescent="0.25">
      <c r="A80" s="114" t="s">
        <v>102</v>
      </c>
    </row>
    <row r="83" spans="1:1" x14ac:dyDescent="0.25">
      <c r="A83" s="120" t="s">
        <v>103</v>
      </c>
    </row>
    <row r="84" spans="1:1" x14ac:dyDescent="0.25">
      <c r="A84" s="121" t="s">
        <v>104</v>
      </c>
    </row>
  </sheetData>
  <mergeCells count="32">
    <mergeCell ref="H36:M36"/>
    <mergeCell ref="B37:M37"/>
    <mergeCell ref="C70:F70"/>
    <mergeCell ref="A25:Q25"/>
    <mergeCell ref="B26:F26"/>
    <mergeCell ref="H26:L26"/>
    <mergeCell ref="M26:Q26"/>
    <mergeCell ref="B35:C35"/>
    <mergeCell ref="F35:G35"/>
    <mergeCell ref="H35:I35"/>
    <mergeCell ref="L35:M35"/>
    <mergeCell ref="B23:D23"/>
    <mergeCell ref="G23:H23"/>
    <mergeCell ref="I23:J23"/>
    <mergeCell ref="M23:N23"/>
    <mergeCell ref="B24:F24"/>
    <mergeCell ref="G24:Q24"/>
    <mergeCell ref="A13:Q13"/>
    <mergeCell ref="B14:F14"/>
    <mergeCell ref="G14:L14"/>
    <mergeCell ref="M14:Q14"/>
    <mergeCell ref="G15:H15"/>
    <mergeCell ref="B11:D11"/>
    <mergeCell ref="G11:I11"/>
    <mergeCell ref="L11:M11"/>
    <mergeCell ref="N11:O11"/>
    <mergeCell ref="B12:J12"/>
    <mergeCell ref="B1:Q1"/>
    <mergeCell ref="B2:F2"/>
    <mergeCell ref="G2:L2"/>
    <mergeCell ref="M2:Q2"/>
    <mergeCell ref="L3:M3"/>
  </mergeCells>
  <pageMargins left="0.28125" right="0.1875" top="0.22916666666666666" bottom="0.15" header="0.3" footer="0.3"/>
  <pageSetup paperSize="9" firstPageNumber="2147483647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2"/>
  <sheetViews>
    <sheetView workbookViewId="0">
      <selection activeCell="B8" sqref="B8"/>
    </sheetView>
  </sheetViews>
  <sheetFormatPr defaultRowHeight="15" x14ac:dyDescent="0.25"/>
  <sheetData>
    <row r="2" spans="2:2" x14ac:dyDescent="0.25">
      <c r="B2" t="s">
        <v>105</v>
      </c>
    </row>
    <row r="4" spans="2:2" x14ac:dyDescent="0.25">
      <c r="B4" s="122" t="s">
        <v>106</v>
      </c>
    </row>
    <row r="5" spans="2:2" x14ac:dyDescent="0.25">
      <c r="B5" s="122" t="s">
        <v>107</v>
      </c>
    </row>
    <row r="6" spans="2:2" x14ac:dyDescent="0.25">
      <c r="B6" s="122" t="s">
        <v>108</v>
      </c>
    </row>
    <row r="7" spans="2:2" x14ac:dyDescent="0.25">
      <c r="B7" s="122" t="s">
        <v>109</v>
      </c>
    </row>
    <row r="8" spans="2:2" x14ac:dyDescent="0.25">
      <c r="B8" s="122" t="s">
        <v>110</v>
      </c>
    </row>
    <row r="9" spans="2:2" x14ac:dyDescent="0.25">
      <c r="B9" s="122" t="s">
        <v>111</v>
      </c>
    </row>
    <row r="10" spans="2:2" x14ac:dyDescent="0.25">
      <c r="B10" s="122" t="s">
        <v>112</v>
      </c>
    </row>
    <row r="11" spans="2:2" x14ac:dyDescent="0.25">
      <c r="B11" s="122" t="s">
        <v>113</v>
      </c>
    </row>
    <row r="12" spans="2:2" x14ac:dyDescent="0.25">
      <c r="B12" s="122" t="s">
        <v>114</v>
      </c>
    </row>
  </sheetData>
  <pageMargins left="0.7" right="0.7" top="0.75" bottom="0.75" header="0.3" footer="0.3"/>
  <pageSetup paperSize="9" firstPageNumber="2147483647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firstPageNumber="214748364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HP Pavilion</cp:lastModifiedBy>
  <cp:revision>2</cp:revision>
  <dcterms:created xsi:type="dcterms:W3CDTF">2016-10-23T11:29:56Z</dcterms:created>
  <dcterms:modified xsi:type="dcterms:W3CDTF">2023-09-17T17:25:09Z</dcterms:modified>
</cp:coreProperties>
</file>